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filterPrivacy="1"/>
  <xr:revisionPtr revIDLastSave="0" documentId="8_{9A5A580C-F120-490C-88B6-C3B50F8FC837}" xr6:coauthVersionLast="34" xr6:coauthVersionMax="34" xr10:uidLastSave="{00000000-0000-0000-0000-000000000000}"/>
  <bookViews>
    <workbookView xWindow="0" yWindow="0" windowWidth="22680" windowHeight="5700" xr2:uid="{00000000-000D-0000-FFFF-FFFF00000000}"/>
  </bookViews>
  <sheets>
    <sheet name="Leht1" sheetId="2" r:id="rId1"/>
  </sheets>
  <calcPr calcId="17901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4" i="2" l="1"/>
  <c r="C23" i="2"/>
  <c r="E11" i="2" l="1"/>
  <c r="C21" i="2" l="1"/>
  <c r="C20" i="2"/>
  <c r="E49" i="2" l="1"/>
  <c r="C14" i="2"/>
  <c r="C15" i="2" l="1"/>
  <c r="C17" i="2" l="1"/>
  <c r="C16" i="2"/>
  <c r="C18" i="2" s="1"/>
  <c r="E53" i="2"/>
  <c r="E54" i="2" s="1"/>
  <c r="E55" i="2" s="1"/>
</calcChain>
</file>

<file path=xl/sharedStrings.xml><?xml version="1.0" encoding="utf-8"?>
<sst xmlns="http://schemas.openxmlformats.org/spreadsheetml/2006/main" count="133" uniqueCount="101">
  <si>
    <t>Kogus</t>
  </si>
  <si>
    <t>Vesiradiaatori termostaat</t>
  </si>
  <si>
    <t>1.1</t>
  </si>
  <si>
    <t>1.2</t>
  </si>
  <si>
    <t>1.3</t>
  </si>
  <si>
    <t>1.4</t>
  </si>
  <si>
    <t>Aknaandur</t>
  </si>
  <si>
    <t>1.5</t>
  </si>
  <si>
    <t>2.1</t>
  </si>
  <si>
    <t>2.2</t>
  </si>
  <si>
    <t>Täitedokumentatsioon</t>
  </si>
  <si>
    <t>Käibemaks</t>
  </si>
  <si>
    <t>Juhtimissüsteemi kasutusvalmiduse häälestus</t>
  </si>
  <si>
    <t>Pos</t>
  </si>
  <si>
    <t>2</t>
  </si>
  <si>
    <t>1.6</t>
  </si>
  <si>
    <t>1.7</t>
  </si>
  <si>
    <t>2.3</t>
  </si>
  <si>
    <t>Vesiradiaatori termostaadi paigaldus</t>
  </si>
  <si>
    <t>Vesiradiaatori termostaadi seadistus</t>
  </si>
  <si>
    <t>Aknaanduri paigaldus</t>
  </si>
  <si>
    <t>Aknaandur seadistus</t>
  </si>
  <si>
    <t>Juhtseadme seadistus</t>
  </si>
  <si>
    <t>1.8</t>
  </si>
  <si>
    <t>1.9</t>
  </si>
  <si>
    <t>1.10</t>
  </si>
  <si>
    <t>1.11</t>
  </si>
  <si>
    <t>1.12</t>
  </si>
  <si>
    <t>1.13</t>
  </si>
  <si>
    <t>1.14</t>
  </si>
  <si>
    <t>Juhtseadme abimaterjalid</t>
  </si>
  <si>
    <t>Üldkulud kokku, sh</t>
  </si>
  <si>
    <t>Juhtseadme paigaldus, arvutivõrgu ja elektritoide</t>
  </si>
  <si>
    <t>EHITUSKULUD</t>
  </si>
  <si>
    <t>HALDUSTASU</t>
  </si>
  <si>
    <t>1</t>
  </si>
  <si>
    <t>Kuutasu koos käibemaksuga</t>
  </si>
  <si>
    <t>KOKKU (pos-de 1 ja 2 summa)</t>
  </si>
  <si>
    <t>Maksumus kokku, €</t>
  </si>
  <si>
    <t>Maksumustabel</t>
  </si>
  <si>
    <t>Nimetus, ühik</t>
  </si>
  <si>
    <t>Ühik</t>
  </si>
  <si>
    <t>tk</t>
  </si>
  <si>
    <t>kompl</t>
  </si>
  <si>
    <t>kuu</t>
  </si>
  <si>
    <t>Hankedokumentide juurde</t>
  </si>
  <si>
    <t>Lisa 6</t>
  </si>
  <si>
    <t>Muud lepingu täitmise kulud (komponentide patareid, transport, garantii, juhendmaterjalid, tellija koolitus süsteemi kasutamiseks ja hoolduseks jm)</t>
  </si>
  <si>
    <t>Releeploki abimaterjalid</t>
  </si>
  <si>
    <t>Releeploki paigaldus</t>
  </si>
  <si>
    <t>Releeploki seadistus</t>
  </si>
  <si>
    <t>Seinatermostaat</t>
  </si>
  <si>
    <t>Seinatermostaat paigaldus</t>
  </si>
  <si>
    <t>Seinatermostaat seadistus</t>
  </si>
  <si>
    <t>Juhtseade</t>
  </si>
  <si>
    <t>Leviala võimendi</t>
  </si>
  <si>
    <t>Leviala võimendi abimaterjalid</t>
  </si>
  <si>
    <t>Leviala võimendi paigaldus, arvutivõrgu ja elektritoide</t>
  </si>
  <si>
    <t>Leviala võimendi seadistus</t>
  </si>
  <si>
    <t>1.15</t>
  </si>
  <si>
    <t>1.16</t>
  </si>
  <si>
    <t>1.17</t>
  </si>
  <si>
    <t>1.18</t>
  </si>
  <si>
    <t>1.19</t>
  </si>
  <si>
    <t>1.20</t>
  </si>
  <si>
    <t>1.21</t>
  </si>
  <si>
    <t>1.22</t>
  </si>
  <si>
    <t>Pistikuadapter elektriradiaatorite juhtimiseks</t>
  </si>
  <si>
    <t>Pistikuadapteri paigaldus</t>
  </si>
  <si>
    <t>Pistikuadapteri seadistus</t>
  </si>
  <si>
    <t>Temperatuuriandur IP65</t>
  </si>
  <si>
    <t>Temperatuuriandur IP65 paigaldus</t>
  </si>
  <si>
    <t>Temperatuuriandur IP65 seadistus</t>
  </si>
  <si>
    <t>Releeplokk radiaatorite ajamitele</t>
  </si>
  <si>
    <t>Radiaatorkütte ajami paigaldus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</si>
  <si>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</si>
  <si>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</si>
  <si>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</si>
  <si>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</si>
  <si>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</si>
  <si>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</si>
  <si>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</si>
  <si>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</si>
  <si>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</si>
  <si>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</si>
  <si>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</si>
  <si>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Releeplokk põrandakütete juthimiseks</t>
  </si>
  <si>
    <t>1.34</t>
  </si>
  <si>
    <t>Vesiradiaatori termoventiil, abimaterjal ja paigaldus</t>
  </si>
  <si>
    <t>1. - 3. korrus kokku</t>
  </si>
  <si>
    <t>Seinatermostaat 230V</t>
  </si>
  <si>
    <t>Seinatermostaat 230V paigaldus</t>
  </si>
  <si>
    <t>Seinatermostaat 230V seadistus</t>
  </si>
  <si>
    <t>1.35</t>
  </si>
  <si>
    <t>1.36</t>
  </si>
  <si>
    <t>1.37</t>
  </si>
  <si>
    <t>MAKSUMUS ilma käibemaksuga</t>
  </si>
  <si>
    <t>Radiaatorkütte ajam 230 V (kõikidele radiaatoritele)</t>
  </si>
  <si>
    <t>Pakkuja:</t>
  </si>
  <si>
    <t>Hankija: Järva Vallavalitsus</t>
  </si>
  <si>
    <t>Hange: Aravete keskkooli kütte juhtimissüsteemi ehitus ja haldus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</si>
</sst>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General&quot; tk&quot;"/>
  </numFmts>
  <fonts count="6" x14ac:knownFonts="1">
    <font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9">
    <xf numFmtId="0" fontId="0" fillId="0" borderId="0" xfId="0"/>
    <xf numFmtId="49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left"/>
    </xf>
    <xf numFmtId="49" fontId="1" fillId="0" borderId="1" xfId="0" applyNumberFormat="1" applyFont="1" applyBorder="1"/>
    <xf numFmtId="0" fontId="1" fillId="0" borderId="1" xfId="0" applyFont="1" applyBorder="1"/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65" fontId="1" fillId="0" borderId="1" xfId="0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1" fillId="0" borderId="0" xfId="0" applyNumberFormat="1" applyFont="1"/>
    <xf numFmtId="49" fontId="2" fillId="0" borderId="0" xfId="0" applyNumberFormat="1" applyFont="1" applyAlignment="1"/>
    <xf numFmtId="0" fontId="3" fillId="0" borderId="0" xfId="0" applyFont="1" applyAlignment="1"/>
    <xf numFmtId="3" fontId="1" fillId="0" borderId="1" xfId="0" applyNumberFormat="1" applyFont="1" applyBorder="1" applyAlignment="1">
      <alignment horizontal="center"/>
    </xf>
    <xf numFmtId="4" fontId="1" fillId="2" borderId="3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49" fontId="2" fillId="0" borderId="5" xfId="0" applyNumberFormat="1" applyFont="1" applyBorder="1"/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4" fontId="2" fillId="0" borderId="5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1" xfId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49" fontId="1" fillId="0" borderId="0" xfId="0" applyNumberFormat="1" applyFont="1" applyAlignment="1"/>
    <xf numFmtId="0" fontId="0" fillId="0" borderId="0" xfId="0" applyAlignment="1"/>
    <xf numFmtId="49" fontId="2" fillId="0" borderId="0" xfId="0" applyNumberFormat="1" applyFont="1" applyAlignment="1"/>
    <xf numFmtId="0" fontId="3" fillId="0" borderId="0" xfId="0" applyFont="1" applyAlignment="1"/>
    <xf numFmtId="49" fontId="2" fillId="2" borderId="2" xfId="0" applyNumberFormat="1" applyFont="1" applyFill="1" applyBorder="1" applyAlignment="1"/>
    <xf numFmtId="0" fontId="0" fillId="2" borderId="4" xfId="0" applyFill="1" applyBorder="1" applyAlignment="1"/>
    <xf numFmtId="0" fontId="0" fillId="2" borderId="3" xfId="0" applyFill="1" applyBorder="1" applyAlignment="1"/>
    <xf numFmtId="49" fontId="2" fillId="0" borderId="2" xfId="0" applyNumberFormat="1" applyFont="1" applyBorder="1" applyAlignment="1"/>
    <xf numFmtId="0" fontId="3" fillId="0" borderId="4" xfId="0" applyFont="1" applyBorder="1" applyAlignment="1"/>
    <xf numFmtId="49" fontId="1" fillId="0" borderId="2" xfId="0" applyNumberFormat="1" applyFont="1" applyBorder="1" applyAlignment="1"/>
    <xf numFmtId="0" fontId="0" fillId="0" borderId="4" xfId="0" applyBorder="1" applyAlignment="1"/>
    <xf numFmtId="0" fontId="0" fillId="0" borderId="3" xfId="0" applyBorder="1" applyAlignment="1"/>
    <xf numFmtId="49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64" fontId="1" fillId="0" borderId="6" xfId="1" applyFont="1" applyBorder="1" applyAlignment="1">
      <alignment horizontal="center" vertical="center"/>
    </xf>
    <xf numFmtId="164" fontId="1" fillId="0" borderId="7" xfId="1" applyFont="1" applyBorder="1" applyAlignment="1">
      <alignment horizontal="center" vertical="center"/>
    </xf>
    <xf numFmtId="164" fontId="1" fillId="0" borderId="5" xfId="1" applyFont="1" applyBorder="1" applyAlignment="1">
      <alignment horizontal="center" vertical="center"/>
    </xf>
  </cellXfs>
  <cellStyles count="2">
    <cellStyle name="Normaallaad" xfId="0" builtinId="0"/>
    <cellStyle name="Valu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tabSelected="1" zoomScaleNormal="100" workbookViewId="0">
      <selection activeCell="B6" sqref="B6"/>
    </sheetView>
  </sheetViews>
  <sheetFormatPr defaultRowHeight="15.75" x14ac:dyDescent="0.25"/>
  <cols>
    <col min="1" max="1" width="6.42578125" style="1" customWidth="1"/>
    <col min="2" max="2" width="72.140625" style="2" bestFit="1" customWidth="1"/>
    <col min="3" max="3" width="12.5703125" style="3" customWidth="1"/>
    <col min="4" max="4" width="9.42578125" style="3" customWidth="1"/>
    <col min="5" max="5" width="21.140625" style="4" customWidth="1"/>
    <col min="6" max="16384" width="9.140625" style="2"/>
  </cols>
  <sheetData>
    <row r="1" spans="1:8" x14ac:dyDescent="0.25">
      <c r="D1" s="32" t="s">
        <v>46</v>
      </c>
      <c r="E1" s="33"/>
    </row>
    <row r="2" spans="1:8" x14ac:dyDescent="0.25">
      <c r="D2" s="32" t="s">
        <v>45</v>
      </c>
      <c r="E2" s="33"/>
    </row>
    <row r="3" spans="1:8" x14ac:dyDescent="0.25">
      <c r="A3" s="32" t="s">
        <v>99</v>
      </c>
      <c r="B3" s="33"/>
      <c r="C3" s="33"/>
      <c r="D3" s="33"/>
    </row>
    <row r="5" spans="1:8" x14ac:dyDescent="0.25">
      <c r="A5" s="32" t="s">
        <v>100</v>
      </c>
      <c r="B5" s="33"/>
    </row>
    <row r="6" spans="1:8" x14ac:dyDescent="0.25">
      <c r="D6" s="28"/>
    </row>
    <row r="7" spans="1:8" x14ac:dyDescent="0.25">
      <c r="A7" s="34" t="s">
        <v>39</v>
      </c>
      <c r="B7" s="35"/>
    </row>
    <row r="8" spans="1:8" x14ac:dyDescent="0.25">
      <c r="A8" s="16"/>
      <c r="B8" s="17"/>
    </row>
    <row r="9" spans="1:8" x14ac:dyDescent="0.25">
      <c r="A9" s="36" t="s">
        <v>33</v>
      </c>
      <c r="B9" s="37"/>
      <c r="C9" s="20"/>
      <c r="D9" s="20"/>
      <c r="E9" s="19"/>
    </row>
    <row r="10" spans="1:8" x14ac:dyDescent="0.25">
      <c r="A10" s="21" t="s">
        <v>13</v>
      </c>
      <c r="B10" s="22" t="s">
        <v>40</v>
      </c>
      <c r="C10" s="23" t="s">
        <v>41</v>
      </c>
      <c r="D10" s="23" t="s">
        <v>0</v>
      </c>
      <c r="E10" s="24" t="s">
        <v>38</v>
      </c>
      <c r="F10" s="5"/>
      <c r="G10" s="5"/>
      <c r="H10" s="5"/>
    </row>
    <row r="11" spans="1:8" x14ac:dyDescent="0.25">
      <c r="A11" s="6">
        <v>1</v>
      </c>
      <c r="B11" s="45" t="s">
        <v>89</v>
      </c>
      <c r="C11" s="42"/>
      <c r="D11" s="42"/>
      <c r="E11" s="25">
        <f>SUM(E12:E48)</f>
        <v>0</v>
      </c>
    </row>
    <row r="12" spans="1:8" x14ac:dyDescent="0.25">
      <c r="A12" s="7" t="s">
        <v>2</v>
      </c>
      <c r="B12" s="8" t="s">
        <v>88</v>
      </c>
      <c r="C12" s="13" t="s">
        <v>43</v>
      </c>
      <c r="D12" s="30">
        <v>0</v>
      </c>
      <c r="E12" s="46">
        <v>0</v>
      </c>
    </row>
    <row r="13" spans="1:8" x14ac:dyDescent="0.25">
      <c r="A13" s="7" t="s">
        <v>3</v>
      </c>
      <c r="B13" s="8" t="s">
        <v>1</v>
      </c>
      <c r="C13" s="13" t="s">
        <v>42</v>
      </c>
      <c r="D13" s="30">
        <v>0</v>
      </c>
      <c r="E13" s="47"/>
      <c r="H13" s="15"/>
    </row>
    <row r="14" spans="1:8" x14ac:dyDescent="0.25">
      <c r="A14" s="7" t="s">
        <v>4</v>
      </c>
      <c r="B14" s="8" t="s">
        <v>18</v>
      </c>
      <c r="C14" s="13" t="str">
        <f>C13</f>
        <v>tk</v>
      </c>
      <c r="D14" s="30">
        <v>0</v>
      </c>
      <c r="E14" s="47"/>
      <c r="F14" s="27"/>
      <c r="H14" s="15"/>
    </row>
    <row r="15" spans="1:8" x14ac:dyDescent="0.25">
      <c r="A15" s="7" t="s">
        <v>5</v>
      </c>
      <c r="B15" s="8" t="s">
        <v>19</v>
      </c>
      <c r="C15" s="13" t="str">
        <f>C13</f>
        <v>tk</v>
      </c>
      <c r="D15" s="30">
        <v>0</v>
      </c>
      <c r="E15" s="47"/>
      <c r="G15" s="27"/>
      <c r="H15" s="15"/>
    </row>
    <row r="16" spans="1:8" x14ac:dyDescent="0.25">
      <c r="A16" s="7" t="s">
        <v>7</v>
      </c>
      <c r="B16" s="8" t="s">
        <v>70</v>
      </c>
      <c r="C16" s="13" t="str">
        <f>C15</f>
        <v>tk</v>
      </c>
      <c r="D16" s="30">
        <v>2</v>
      </c>
      <c r="E16" s="47"/>
      <c r="F16" s="27"/>
      <c r="H16" s="15"/>
    </row>
    <row r="17" spans="1:8" x14ac:dyDescent="0.25">
      <c r="A17" s="7" t="s">
        <v>15</v>
      </c>
      <c r="B17" s="8" t="s">
        <v>71</v>
      </c>
      <c r="C17" s="13" t="str">
        <f>C15</f>
        <v>tk</v>
      </c>
      <c r="D17" s="30">
        <v>2</v>
      </c>
      <c r="E17" s="47"/>
      <c r="G17" s="27"/>
      <c r="H17" s="15"/>
    </row>
    <row r="18" spans="1:8" x14ac:dyDescent="0.25">
      <c r="A18" s="7" t="s">
        <v>16</v>
      </c>
      <c r="B18" s="8" t="s">
        <v>72</v>
      </c>
      <c r="C18" s="13" t="str">
        <f>C16</f>
        <v>tk</v>
      </c>
      <c r="D18" s="30">
        <v>2</v>
      </c>
      <c r="E18" s="47"/>
      <c r="G18" s="27"/>
      <c r="H18" s="15"/>
    </row>
    <row r="19" spans="1:8" x14ac:dyDescent="0.25">
      <c r="A19" s="7" t="s">
        <v>23</v>
      </c>
      <c r="B19" s="8" t="s">
        <v>51</v>
      </c>
      <c r="C19" s="13" t="s">
        <v>42</v>
      </c>
      <c r="D19" s="30">
        <v>0</v>
      </c>
      <c r="E19" s="47"/>
      <c r="H19" s="15"/>
    </row>
    <row r="20" spans="1:8" x14ac:dyDescent="0.25">
      <c r="A20" s="7" t="s">
        <v>24</v>
      </c>
      <c r="B20" s="8" t="s">
        <v>52</v>
      </c>
      <c r="C20" s="13" t="str">
        <f>C19</f>
        <v>tk</v>
      </c>
      <c r="D20" s="30">
        <v>0</v>
      </c>
      <c r="E20" s="47"/>
      <c r="F20" s="27"/>
      <c r="H20" s="15"/>
    </row>
    <row r="21" spans="1:8" x14ac:dyDescent="0.25">
      <c r="A21" s="7" t="s">
        <v>25</v>
      </c>
      <c r="B21" s="8" t="s">
        <v>53</v>
      </c>
      <c r="C21" s="13" t="str">
        <f>C19</f>
        <v>tk</v>
      </c>
      <c r="D21" s="30">
        <v>0</v>
      </c>
      <c r="E21" s="47"/>
      <c r="G21" s="27"/>
      <c r="H21" s="15"/>
    </row>
    <row r="22" spans="1:8" x14ac:dyDescent="0.25">
      <c r="A22" s="7" t="s">
        <v>26</v>
      </c>
      <c r="B22" s="8" t="s">
        <v>90</v>
      </c>
      <c r="C22" s="13" t="s">
        <v>42</v>
      </c>
      <c r="D22" s="30">
        <v>76</v>
      </c>
      <c r="E22" s="47"/>
      <c r="H22" s="15"/>
    </row>
    <row r="23" spans="1:8" x14ac:dyDescent="0.25">
      <c r="A23" s="7" t="s">
        <v>27</v>
      </c>
      <c r="B23" s="8" t="s">
        <v>91</v>
      </c>
      <c r="C23" s="13" t="str">
        <f>C22</f>
        <v>tk</v>
      </c>
      <c r="D23" s="30">
        <v>76</v>
      </c>
      <c r="E23" s="47"/>
      <c r="F23" s="27"/>
      <c r="H23" s="15"/>
    </row>
    <row r="24" spans="1:8" x14ac:dyDescent="0.25">
      <c r="A24" s="7" t="s">
        <v>28</v>
      </c>
      <c r="B24" s="8" t="s">
        <v>92</v>
      </c>
      <c r="C24" s="13" t="str">
        <f>C22</f>
        <v>tk</v>
      </c>
      <c r="D24" s="30">
        <v>76</v>
      </c>
      <c r="E24" s="47"/>
      <c r="G24" s="27"/>
      <c r="H24" s="15"/>
    </row>
    <row r="25" spans="1:8" x14ac:dyDescent="0.25">
      <c r="A25" s="7" t="s">
        <v>29</v>
      </c>
      <c r="B25" s="8" t="s">
        <v>6</v>
      </c>
      <c r="C25" s="13" t="s">
        <v>42</v>
      </c>
      <c r="D25" s="30">
        <v>30</v>
      </c>
      <c r="E25" s="47"/>
      <c r="G25" s="15"/>
      <c r="H25" s="15"/>
    </row>
    <row r="26" spans="1:8" x14ac:dyDescent="0.25">
      <c r="A26" s="7" t="s">
        <v>59</v>
      </c>
      <c r="B26" s="8" t="s">
        <v>20</v>
      </c>
      <c r="C26" s="13" t="s">
        <v>42</v>
      </c>
      <c r="D26" s="30">
        <v>30</v>
      </c>
      <c r="E26" s="47"/>
      <c r="F26" s="27"/>
      <c r="G26" s="15"/>
      <c r="H26" s="15"/>
    </row>
    <row r="27" spans="1:8" x14ac:dyDescent="0.25">
      <c r="A27" s="7" t="s">
        <v>60</v>
      </c>
      <c r="B27" s="8" t="s">
        <v>21</v>
      </c>
      <c r="C27" s="13" t="s">
        <v>42</v>
      </c>
      <c r="D27" s="30">
        <v>30</v>
      </c>
      <c r="E27" s="47"/>
      <c r="G27" s="27"/>
      <c r="H27" s="15"/>
    </row>
    <row r="28" spans="1:8" x14ac:dyDescent="0.25">
      <c r="A28" s="7" t="s">
        <v>61</v>
      </c>
      <c r="B28" s="8" t="s">
        <v>67</v>
      </c>
      <c r="C28" s="13" t="s">
        <v>42</v>
      </c>
      <c r="D28" s="30">
        <v>0</v>
      </c>
      <c r="E28" s="47"/>
      <c r="G28" s="15"/>
      <c r="H28" s="15"/>
    </row>
    <row r="29" spans="1:8" x14ac:dyDescent="0.25">
      <c r="A29" s="7" t="s">
        <v>62</v>
      </c>
      <c r="B29" s="8" t="s">
        <v>68</v>
      </c>
      <c r="C29" s="13" t="s">
        <v>42</v>
      </c>
      <c r="D29" s="30">
        <v>0</v>
      </c>
      <c r="E29" s="47"/>
      <c r="F29" s="27"/>
      <c r="G29" s="15"/>
      <c r="H29" s="15"/>
    </row>
    <row r="30" spans="1:8" x14ac:dyDescent="0.25">
      <c r="A30" s="7" t="s">
        <v>63</v>
      </c>
      <c r="B30" s="8" t="s">
        <v>69</v>
      </c>
      <c r="C30" s="13" t="s">
        <v>42</v>
      </c>
      <c r="D30" s="30">
        <v>0</v>
      </c>
      <c r="E30" s="47"/>
      <c r="G30" s="27"/>
      <c r="H30" s="15"/>
    </row>
    <row r="31" spans="1:8" x14ac:dyDescent="0.25">
      <c r="A31" s="7" t="s">
        <v>64</v>
      </c>
      <c r="B31" s="8" t="s">
        <v>73</v>
      </c>
      <c r="C31" s="13" t="s">
        <v>42</v>
      </c>
      <c r="D31" s="30">
        <v>0</v>
      </c>
      <c r="E31" s="47"/>
      <c r="H31" s="15"/>
    </row>
    <row r="32" spans="1:8" x14ac:dyDescent="0.25">
      <c r="A32" s="7" t="s">
        <v>65</v>
      </c>
      <c r="B32" s="8" t="s">
        <v>48</v>
      </c>
      <c r="C32" s="13" t="s">
        <v>43</v>
      </c>
      <c r="D32" s="30">
        <v>0</v>
      </c>
      <c r="E32" s="47"/>
      <c r="H32" s="15"/>
    </row>
    <row r="33" spans="1:8" x14ac:dyDescent="0.25">
      <c r="A33" s="7" t="s">
        <v>66</v>
      </c>
      <c r="B33" s="8" t="s">
        <v>49</v>
      </c>
      <c r="C33" s="13" t="s">
        <v>42</v>
      </c>
      <c r="D33" s="30">
        <v>0</v>
      </c>
      <c r="E33" s="47"/>
      <c r="F33" s="27"/>
      <c r="H33" s="15"/>
    </row>
    <row r="34" spans="1:8" x14ac:dyDescent="0.25">
      <c r="A34" s="7" t="s">
        <v>75</v>
      </c>
      <c r="B34" s="8" t="s">
        <v>50</v>
      </c>
      <c r="C34" s="13" t="s">
        <v>42</v>
      </c>
      <c r="D34" s="30">
        <v>0</v>
      </c>
      <c r="E34" s="47"/>
      <c r="G34" s="27"/>
      <c r="H34" s="15"/>
    </row>
    <row r="35" spans="1:8" x14ac:dyDescent="0.25">
      <c r="A35" s="7" t="s">
        <v>76</v>
      </c>
      <c r="B35" s="8" t="s">
        <v>86</v>
      </c>
      <c r="C35" s="13" t="s">
        <v>42</v>
      </c>
      <c r="D35" s="30">
        <v>0</v>
      </c>
      <c r="E35" s="47"/>
      <c r="H35" s="15"/>
    </row>
    <row r="36" spans="1:8" x14ac:dyDescent="0.25">
      <c r="A36" s="7" t="s">
        <v>77</v>
      </c>
      <c r="B36" s="8" t="s">
        <v>48</v>
      </c>
      <c r="C36" s="13" t="s">
        <v>43</v>
      </c>
      <c r="D36" s="30">
        <v>0</v>
      </c>
      <c r="E36" s="47"/>
      <c r="H36" s="27"/>
    </row>
    <row r="37" spans="1:8" x14ac:dyDescent="0.25">
      <c r="A37" s="7" t="s">
        <v>78</v>
      </c>
      <c r="B37" s="8" t="s">
        <v>49</v>
      </c>
      <c r="C37" s="13" t="s">
        <v>42</v>
      </c>
      <c r="D37" s="30">
        <v>0</v>
      </c>
      <c r="E37" s="47"/>
      <c r="F37" s="27"/>
    </row>
    <row r="38" spans="1:8" x14ac:dyDescent="0.25">
      <c r="A38" s="7" t="s">
        <v>79</v>
      </c>
      <c r="B38" s="8" t="s">
        <v>50</v>
      </c>
      <c r="C38" s="13" t="s">
        <v>42</v>
      </c>
      <c r="D38" s="30">
        <v>0</v>
      </c>
      <c r="E38" s="47"/>
      <c r="G38" s="27"/>
    </row>
    <row r="39" spans="1:8" x14ac:dyDescent="0.25">
      <c r="A39" s="7" t="s">
        <v>80</v>
      </c>
      <c r="B39" s="8" t="s">
        <v>54</v>
      </c>
      <c r="C39" s="13" t="s">
        <v>42</v>
      </c>
      <c r="D39" s="30">
        <v>4</v>
      </c>
      <c r="E39" s="47"/>
    </row>
    <row r="40" spans="1:8" x14ac:dyDescent="0.25">
      <c r="A40" s="7" t="s">
        <v>81</v>
      </c>
      <c r="B40" s="8" t="s">
        <v>30</v>
      </c>
      <c r="C40" s="13" t="s">
        <v>43</v>
      </c>
      <c r="D40" s="30">
        <v>4</v>
      </c>
      <c r="E40" s="47"/>
      <c r="H40" s="27"/>
    </row>
    <row r="41" spans="1:8" x14ac:dyDescent="0.25">
      <c r="A41" s="7" t="s">
        <v>82</v>
      </c>
      <c r="B41" s="8" t="s">
        <v>32</v>
      </c>
      <c r="C41" s="13" t="s">
        <v>43</v>
      </c>
      <c r="D41" s="30">
        <v>4</v>
      </c>
      <c r="E41" s="47"/>
      <c r="F41" s="27"/>
    </row>
    <row r="42" spans="1:8" x14ac:dyDescent="0.25">
      <c r="A42" s="7" t="s">
        <v>83</v>
      </c>
      <c r="B42" s="8" t="s">
        <v>22</v>
      </c>
      <c r="C42" s="13" t="s">
        <v>43</v>
      </c>
      <c r="D42" s="30">
        <v>4</v>
      </c>
      <c r="E42" s="47"/>
      <c r="G42" s="27"/>
    </row>
    <row r="43" spans="1:8" x14ac:dyDescent="0.25">
      <c r="A43" s="7" t="s">
        <v>84</v>
      </c>
      <c r="B43" s="8" t="s">
        <v>55</v>
      </c>
      <c r="C43" s="13" t="s">
        <v>42</v>
      </c>
      <c r="D43" s="30">
        <v>4</v>
      </c>
      <c r="E43" s="47"/>
      <c r="G43" s="27"/>
    </row>
    <row r="44" spans="1:8" x14ac:dyDescent="0.25">
      <c r="A44" s="7" t="s">
        <v>85</v>
      </c>
      <c r="B44" s="8" t="s">
        <v>56</v>
      </c>
      <c r="C44" s="13" t="s">
        <v>43</v>
      </c>
      <c r="D44" s="30">
        <v>4</v>
      </c>
      <c r="E44" s="47"/>
      <c r="G44" s="27"/>
    </row>
    <row r="45" spans="1:8" x14ac:dyDescent="0.25">
      <c r="A45" s="7" t="s">
        <v>87</v>
      </c>
      <c r="B45" s="8" t="s">
        <v>57</v>
      </c>
      <c r="C45" s="13" t="s">
        <v>43</v>
      </c>
      <c r="D45" s="30">
        <v>4</v>
      </c>
      <c r="E45" s="47"/>
      <c r="G45" s="27"/>
    </row>
    <row r="46" spans="1:8" x14ac:dyDescent="0.25">
      <c r="A46" s="7" t="s">
        <v>93</v>
      </c>
      <c r="B46" s="8" t="s">
        <v>58</v>
      </c>
      <c r="C46" s="13" t="s">
        <v>43</v>
      </c>
      <c r="D46" s="30">
        <v>4</v>
      </c>
      <c r="E46" s="47"/>
      <c r="G46" s="27"/>
    </row>
    <row r="47" spans="1:8" x14ac:dyDescent="0.25">
      <c r="A47" s="7" t="s">
        <v>94</v>
      </c>
      <c r="B47" s="8" t="s">
        <v>97</v>
      </c>
      <c r="C47" s="13" t="s">
        <v>43</v>
      </c>
      <c r="D47" s="31">
        <v>138</v>
      </c>
      <c r="E47" s="47"/>
      <c r="G47" s="27"/>
    </row>
    <row r="48" spans="1:8" x14ac:dyDescent="0.25">
      <c r="A48" s="7" t="s">
        <v>95</v>
      </c>
      <c r="B48" s="8" t="s">
        <v>74</v>
      </c>
      <c r="C48" s="13" t="s">
        <v>43</v>
      </c>
      <c r="D48" s="31">
        <v>138</v>
      </c>
      <c r="E48" s="48"/>
      <c r="G48" s="27"/>
    </row>
    <row r="49" spans="1:7" x14ac:dyDescent="0.25">
      <c r="A49" s="11" t="s">
        <v>14</v>
      </c>
      <c r="B49" s="44" t="s">
        <v>31</v>
      </c>
      <c r="C49" s="42"/>
      <c r="D49" s="42"/>
      <c r="E49" s="25">
        <f>SUM(E50:E52)</f>
        <v>0</v>
      </c>
    </row>
    <row r="50" spans="1:7" x14ac:dyDescent="0.25">
      <c r="A50" s="12" t="s">
        <v>8</v>
      </c>
      <c r="B50" s="12" t="s">
        <v>12</v>
      </c>
      <c r="C50" s="13" t="s">
        <v>43</v>
      </c>
      <c r="D50" s="18">
        <v>1</v>
      </c>
      <c r="E50" s="46">
        <v>0</v>
      </c>
      <c r="G50" s="27"/>
    </row>
    <row r="51" spans="1:7" ht="16.5" customHeight="1" x14ac:dyDescent="0.25">
      <c r="A51" s="12" t="s">
        <v>9</v>
      </c>
      <c r="B51" s="8" t="s">
        <v>10</v>
      </c>
      <c r="C51" s="13" t="s">
        <v>43</v>
      </c>
      <c r="D51" s="18">
        <v>1</v>
      </c>
      <c r="E51" s="47"/>
    </row>
    <row r="52" spans="1:7" ht="46.5" customHeight="1" x14ac:dyDescent="0.25">
      <c r="A52" s="7" t="s">
        <v>17</v>
      </c>
      <c r="B52" s="10" t="s">
        <v>47</v>
      </c>
      <c r="C52" s="14" t="s">
        <v>43</v>
      </c>
      <c r="D52" s="18">
        <v>1</v>
      </c>
      <c r="E52" s="48"/>
    </row>
    <row r="53" spans="1:7" ht="16.5" customHeight="1" x14ac:dyDescent="0.25">
      <c r="A53" s="39" t="s">
        <v>37</v>
      </c>
      <c r="B53" s="40"/>
      <c r="C53" s="40"/>
      <c r="D53" s="40"/>
      <c r="E53" s="25">
        <f>E11+E49</f>
        <v>0</v>
      </c>
    </row>
    <row r="54" spans="1:7" x14ac:dyDescent="0.25">
      <c r="A54" s="39" t="s">
        <v>11</v>
      </c>
      <c r="B54" s="40"/>
      <c r="C54" s="40"/>
      <c r="D54" s="40"/>
      <c r="E54" s="25">
        <f>0.2*E53</f>
        <v>0</v>
      </c>
    </row>
    <row r="55" spans="1:7" x14ac:dyDescent="0.25">
      <c r="A55" s="39" t="s">
        <v>96</v>
      </c>
      <c r="B55" s="40"/>
      <c r="C55" s="40"/>
      <c r="D55" s="40"/>
      <c r="E55" s="25">
        <f>E53+E54</f>
        <v>0</v>
      </c>
    </row>
    <row r="56" spans="1:7" x14ac:dyDescent="0.25">
      <c r="A56" s="41"/>
      <c r="B56" s="42"/>
      <c r="C56" s="42"/>
      <c r="D56" s="42"/>
      <c r="E56" s="43"/>
    </row>
    <row r="57" spans="1:7" x14ac:dyDescent="0.25">
      <c r="A57" s="36" t="s">
        <v>34</v>
      </c>
      <c r="B57" s="37"/>
      <c r="C57" s="37"/>
      <c r="D57" s="37"/>
      <c r="E57" s="38"/>
    </row>
    <row r="58" spans="1:7" x14ac:dyDescent="0.25">
      <c r="A58" s="7" t="s">
        <v>35</v>
      </c>
      <c r="B58" s="10" t="s">
        <v>36</v>
      </c>
      <c r="C58" s="14" t="s">
        <v>44</v>
      </c>
      <c r="D58" s="26">
        <v>24</v>
      </c>
      <c r="E58" s="29">
        <v>0</v>
      </c>
    </row>
    <row r="59" spans="1:7" x14ac:dyDescent="0.25">
      <c r="A59" s="7"/>
      <c r="B59" s="8"/>
      <c r="C59" s="14"/>
      <c r="D59" s="14"/>
      <c r="E59" s="9"/>
    </row>
    <row r="62" spans="1:7" x14ac:dyDescent="0.25">
      <c r="B62" s="2" t="s">
        <v>98</v>
      </c>
    </row>
  </sheetData>
  <mergeCells count="15">
    <mergeCell ref="A9:B9"/>
    <mergeCell ref="A57:E57"/>
    <mergeCell ref="A53:D53"/>
    <mergeCell ref="A54:D54"/>
    <mergeCell ref="A55:D55"/>
    <mergeCell ref="A56:E56"/>
    <mergeCell ref="B49:D49"/>
    <mergeCell ref="B11:D11"/>
    <mergeCell ref="E12:E48"/>
    <mergeCell ref="E50:E52"/>
    <mergeCell ref="D1:E1"/>
    <mergeCell ref="D2:E2"/>
    <mergeCell ref="A3:D3"/>
    <mergeCell ref="A5:B5"/>
    <mergeCell ref="A7:B7"/>
  </mergeCells>
  <pageMargins left="0.25" right="0.25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2018-07-11T11:27:24Z</dcterms:created>
  <dcterms:modified xsi:type="dcterms:W3CDTF">2018-07-25T11:24:31Z</dcterms:modified>
</cp:coreProperties>
</file>